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ana\Desktop\"/>
    </mc:Choice>
  </mc:AlternateContent>
  <xr:revisionPtr revIDLastSave="0" documentId="13_ncr:1_{DC2380DF-F355-43B4-B891-9BC770A48DB8}" xr6:coauthVersionLast="44" xr6:coauthVersionMax="44" xr10:uidLastSave="{00000000-0000-0000-0000-000000000000}"/>
  <bookViews>
    <workbookView xWindow="-90" yWindow="-90" windowWidth="19380" windowHeight="1038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1" i="1" l="1"/>
  <c r="S31" i="1"/>
  <c r="U31" i="1"/>
  <c r="W31" i="1"/>
  <c r="O31" i="1"/>
  <c r="Q27" i="1"/>
  <c r="S27" i="1"/>
  <c r="U27" i="1"/>
  <c r="W27" i="1"/>
  <c r="Q23" i="1"/>
  <c r="S23" i="1"/>
  <c r="U23" i="1"/>
  <c r="W23" i="1"/>
  <c r="O23" i="1"/>
  <c r="E31" i="1"/>
  <c r="G31" i="1"/>
  <c r="I31" i="1"/>
  <c r="K31" i="1"/>
  <c r="C31" i="1"/>
  <c r="Q15" i="1"/>
  <c r="S15" i="1"/>
  <c r="U15" i="1"/>
  <c r="W15" i="1"/>
  <c r="O15" i="1"/>
  <c r="E27" i="1"/>
  <c r="G27" i="1"/>
  <c r="I27" i="1"/>
  <c r="K27" i="1"/>
  <c r="C27" i="1"/>
  <c r="E23" i="1"/>
  <c r="G23" i="1"/>
  <c r="I23" i="1"/>
  <c r="K23" i="1"/>
  <c r="C23" i="1"/>
  <c r="W32" i="1"/>
  <c r="U32" i="1"/>
  <c r="S32" i="1"/>
  <c r="Q32" i="1"/>
  <c r="O32" i="1"/>
  <c r="W28" i="1"/>
  <c r="U28" i="1"/>
  <c r="S28" i="1"/>
  <c r="Q28" i="1"/>
  <c r="O28" i="1"/>
  <c r="O27" i="1" s="1"/>
  <c r="W24" i="1"/>
  <c r="U24" i="1"/>
  <c r="S24" i="1"/>
  <c r="Q24" i="1"/>
  <c r="O24" i="1"/>
  <c r="K32" i="1"/>
  <c r="I32" i="1"/>
  <c r="G32" i="1"/>
  <c r="E32" i="1"/>
  <c r="C32" i="1"/>
  <c r="K28" i="1"/>
  <c r="I28" i="1"/>
  <c r="G28" i="1"/>
  <c r="E28" i="1"/>
  <c r="C28" i="1"/>
  <c r="K24" i="1"/>
  <c r="I24" i="1"/>
  <c r="G24" i="1"/>
  <c r="E24" i="1"/>
  <c r="C24" i="1"/>
  <c r="W16" i="1"/>
  <c r="U16" i="1"/>
  <c r="S16" i="1"/>
  <c r="Q16" i="1"/>
  <c r="O16" i="1"/>
  <c r="W12" i="1"/>
  <c r="W11" i="1" s="1"/>
  <c r="U12" i="1"/>
  <c r="U11" i="1" s="1"/>
  <c r="S12" i="1"/>
  <c r="S11" i="1" s="1"/>
  <c r="Q12" i="1"/>
  <c r="Q11" i="1" s="1"/>
  <c r="O12" i="1"/>
  <c r="O11" i="1" s="1"/>
  <c r="W8" i="1"/>
  <c r="W7" i="1" s="1"/>
  <c r="U8" i="1"/>
  <c r="U7" i="1" s="1"/>
  <c r="S8" i="1"/>
  <c r="S7" i="1" s="1"/>
  <c r="Q8" i="1"/>
  <c r="Q7" i="1" s="1"/>
  <c r="O8" i="1"/>
  <c r="O7" i="1" s="1"/>
  <c r="E16" i="1"/>
  <c r="E15" i="1" s="1"/>
  <c r="G16" i="1"/>
  <c r="G15" i="1" s="1"/>
  <c r="I16" i="1"/>
  <c r="I15" i="1" s="1"/>
  <c r="K16" i="1"/>
  <c r="K15" i="1" s="1"/>
  <c r="C16" i="1"/>
  <c r="C15" i="1" s="1"/>
  <c r="K11" i="1"/>
  <c r="E12" i="1"/>
  <c r="E11" i="1" s="1"/>
  <c r="G12" i="1"/>
  <c r="G11" i="1" s="1"/>
  <c r="I12" i="1"/>
  <c r="I11" i="1" s="1"/>
  <c r="K12" i="1"/>
  <c r="C12" i="1"/>
  <c r="C11" i="1" s="1"/>
  <c r="E8" i="1"/>
  <c r="E7" i="1" s="1"/>
  <c r="G8" i="1"/>
  <c r="G7" i="1" s="1"/>
  <c r="I8" i="1"/>
  <c r="I7" i="1" s="1"/>
  <c r="K8" i="1"/>
  <c r="K7" i="1" s="1"/>
  <c r="C8" i="1"/>
  <c r="C7" i="1" s="1"/>
</calcChain>
</file>

<file path=xl/sharedStrings.xml><?xml version="1.0" encoding="utf-8"?>
<sst xmlns="http://schemas.openxmlformats.org/spreadsheetml/2006/main" count="176" uniqueCount="20">
  <si>
    <t>VALOR X SESION</t>
  </si>
  <si>
    <t>VALOR PLAN MENSUAL</t>
  </si>
  <si>
    <t>ACTIVATE</t>
  </si>
  <si>
    <t>COUPLE</t>
  </si>
  <si>
    <t>GROUP</t>
  </si>
  <si>
    <t>P L A N E S  M E N S U A L E S</t>
  </si>
  <si>
    <t>P L A N E S  A N U A L E S</t>
  </si>
  <si>
    <t>1XSEM</t>
  </si>
  <si>
    <t>SESIONES</t>
  </si>
  <si>
    <t>2XSEM</t>
  </si>
  <si>
    <t>3XSEM</t>
  </si>
  <si>
    <t>4XSEM</t>
  </si>
  <si>
    <t>5XSEM</t>
  </si>
  <si>
    <t>VALOR TOTAL PLAN</t>
  </si>
  <si>
    <r>
      <rPr>
        <b/>
        <sz val="10"/>
        <color theme="1"/>
        <rFont val="Calibri"/>
        <family val="2"/>
        <scheme val="minor"/>
      </rPr>
      <t>OBJETIVO</t>
    </r>
    <r>
      <rPr>
        <sz val="10"/>
        <color theme="1"/>
        <rFont val="Calibri"/>
        <family val="2"/>
        <scheme val="minor"/>
      </rPr>
      <t>: Pongo a disposición de mis clientes toda la tecnología, recursos y tiempo como profesional cualificado, con la finalidad de alcanzar los mejores resultados en el menor tiempo,  de la forma más efectiva y segura. Busco la máxima eficiencia en los procesos, la máxima eficacia en los resultados y los mínimos riesgos.  
Se produce una mejora de la condición física de la persona, así como su capacidad cardiaca y respiratoria y su estado general de salud.</t>
    </r>
  </si>
  <si>
    <r>
      <rPr>
        <b/>
        <sz val="10"/>
        <color theme="1"/>
        <rFont val="Calibri"/>
        <family val="2"/>
        <scheme val="minor"/>
      </rPr>
      <t>OBJETIVO</t>
    </r>
    <r>
      <rPr>
        <sz val="10"/>
        <color theme="1"/>
        <rFont val="Calibri"/>
        <family val="2"/>
        <scheme val="minor"/>
      </rPr>
      <t>: Test Evaluativo - Mejora de Resistencia - Mejora de Potencia - Acondicionamiento Físico Inicial - Aprender a Entrenar - Mejorar Descompensación Muscular</t>
    </r>
  </si>
  <si>
    <t>P L A N E S  T R I M E S T R A L E S</t>
  </si>
  <si>
    <t>P L A N E S  S E M E S T R A L E S</t>
  </si>
  <si>
    <r>
      <rPr>
        <b/>
        <sz val="10"/>
        <color theme="1"/>
        <rFont val="Calibri"/>
        <family val="2"/>
        <scheme val="minor"/>
      </rPr>
      <t>OBJETIVO</t>
    </r>
    <r>
      <rPr>
        <sz val="10"/>
        <color theme="1"/>
        <rFont val="Calibri"/>
        <family val="2"/>
        <scheme val="minor"/>
      </rPr>
      <t>: Reducir Centimetros - Control de Sobrepeso - Prepararse para un matrimonio o viaje - Post Lesión Menor - Preparar una Competencia - Incremento de Masa Muscular</t>
    </r>
  </si>
  <si>
    <r>
      <rPr>
        <b/>
        <sz val="10"/>
        <color theme="1"/>
        <rFont val="Calibri"/>
        <family val="2"/>
        <scheme val="minor"/>
      </rPr>
      <t>OBJETIVO</t>
    </r>
    <r>
      <rPr>
        <sz val="10"/>
        <color theme="1"/>
        <rFont val="Calibri"/>
        <family val="2"/>
        <scheme val="minor"/>
      </rPr>
      <t>: Post Lesión Mayor - Performance de Cualidades Físicas - Prescripción Médica - Obesidad - Objetivo Planificado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</si>
</sst>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3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164" fontId="2" fillId="6" borderId="15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6" borderId="14" xfId="0" applyNumberFormat="1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38"/>
  <sheetViews>
    <sheetView showGridLines="0" tabSelected="1" zoomScale="70" zoomScaleNormal="70" workbookViewId="0">
      <selection activeCell="Y7" sqref="Y7"/>
    </sheetView>
  </sheetViews>
  <sheetFormatPr baseColWidth="10" defaultRowHeight="13.5" x14ac:dyDescent="0.7"/>
  <cols>
    <col min="1" max="1" width="10.90625" style="1"/>
    <col min="2" max="2" width="18.26953125" style="1" customWidth="1"/>
    <col min="3" max="3" width="7.453125" style="1" bestFit="1" customWidth="1"/>
    <col min="4" max="4" width="8.76953125" style="1" bestFit="1" customWidth="1"/>
    <col min="5" max="5" width="7.90625" style="9" bestFit="1" customWidth="1"/>
    <col min="6" max="6" width="8.76953125" style="1" bestFit="1" customWidth="1"/>
    <col min="7" max="7" width="7.90625" style="9" bestFit="1" customWidth="1"/>
    <col min="8" max="8" width="8.76953125" style="1" bestFit="1" customWidth="1"/>
    <col min="9" max="9" width="7.90625" style="9" bestFit="1" customWidth="1"/>
    <col min="10" max="10" width="8.76953125" style="1" bestFit="1" customWidth="1"/>
    <col min="11" max="11" width="7.90625" style="9" bestFit="1" customWidth="1"/>
    <col min="12" max="12" width="8.76953125" style="1" bestFit="1" customWidth="1"/>
    <col min="13" max="13" width="2.2265625" style="1" customWidth="1"/>
    <col min="14" max="14" width="20.31640625" style="1" bestFit="1" customWidth="1"/>
    <col min="15" max="15" width="7.453125" style="1" bestFit="1" customWidth="1"/>
    <col min="16" max="17" width="8.76953125" style="1" bestFit="1" customWidth="1"/>
    <col min="18" max="18" width="8.86328125" style="1" bestFit="1" customWidth="1"/>
    <col min="19" max="20" width="8.76953125" style="1" bestFit="1" customWidth="1"/>
    <col min="21" max="21" width="8.6796875" style="1" bestFit="1" customWidth="1"/>
    <col min="22" max="22" width="9.6796875" style="1" bestFit="1" customWidth="1"/>
    <col min="23" max="24" width="7.953125" style="1" bestFit="1" customWidth="1"/>
    <col min="25" max="25" width="10.90625" style="19"/>
    <col min="26" max="16384" width="10.90625" style="1"/>
  </cols>
  <sheetData>
    <row r="1" spans="2:25" ht="14.25" thickBot="1" x14ac:dyDescent="0.85"/>
    <row r="2" spans="2:25" ht="15.5" customHeight="1" thickBot="1" x14ac:dyDescent="0.85">
      <c r="B2" s="34" t="s">
        <v>5</v>
      </c>
      <c r="C2" s="35"/>
      <c r="D2" s="35"/>
      <c r="E2" s="35"/>
      <c r="F2" s="35"/>
      <c r="G2" s="35"/>
      <c r="H2" s="35"/>
      <c r="I2" s="35"/>
      <c r="J2" s="35"/>
      <c r="K2" s="35"/>
      <c r="L2" s="36"/>
      <c r="N2" s="34" t="s">
        <v>16</v>
      </c>
      <c r="O2" s="35"/>
      <c r="P2" s="35"/>
      <c r="Q2" s="35"/>
      <c r="R2" s="35"/>
      <c r="S2" s="35"/>
      <c r="T2" s="35"/>
      <c r="U2" s="35"/>
      <c r="V2" s="35"/>
      <c r="W2" s="35"/>
      <c r="X2" s="36"/>
      <c r="Y2" s="20"/>
    </row>
    <row r="3" spans="2:25" ht="28.75" customHeight="1" x14ac:dyDescent="0.7">
      <c r="B3" s="37" t="s">
        <v>14</v>
      </c>
      <c r="C3" s="38"/>
      <c r="D3" s="38"/>
      <c r="E3" s="38"/>
      <c r="F3" s="38"/>
      <c r="G3" s="38"/>
      <c r="H3" s="38"/>
      <c r="I3" s="38"/>
      <c r="J3" s="38"/>
      <c r="K3" s="38"/>
      <c r="L3" s="39"/>
      <c r="N3" s="37" t="s">
        <v>15</v>
      </c>
      <c r="O3" s="38"/>
      <c r="P3" s="38"/>
      <c r="Q3" s="38"/>
      <c r="R3" s="38"/>
      <c r="S3" s="38"/>
      <c r="T3" s="38"/>
      <c r="U3" s="38"/>
      <c r="V3" s="38"/>
      <c r="W3" s="38"/>
      <c r="X3" s="38"/>
      <c r="Y3" s="21"/>
    </row>
    <row r="4" spans="2:25" ht="32.9" customHeight="1" thickBot="1" x14ac:dyDescent="0.85">
      <c r="B4" s="40"/>
      <c r="C4" s="41"/>
      <c r="D4" s="41"/>
      <c r="E4" s="41"/>
      <c r="F4" s="41"/>
      <c r="G4" s="41"/>
      <c r="H4" s="41"/>
      <c r="I4" s="41"/>
      <c r="J4" s="41"/>
      <c r="K4" s="41"/>
      <c r="L4" s="42"/>
      <c r="N4" s="40"/>
      <c r="O4" s="41"/>
      <c r="P4" s="41"/>
      <c r="Q4" s="41"/>
      <c r="R4" s="41"/>
      <c r="S4" s="41"/>
      <c r="T4" s="41"/>
      <c r="U4" s="41"/>
      <c r="V4" s="41"/>
      <c r="W4" s="41"/>
      <c r="X4" s="41"/>
      <c r="Y4" s="21"/>
    </row>
    <row r="5" spans="2:25" x14ac:dyDescent="0.7">
      <c r="B5" s="15" t="s">
        <v>2</v>
      </c>
      <c r="C5" s="6" t="s">
        <v>7</v>
      </c>
      <c r="D5" s="10" t="s">
        <v>8</v>
      </c>
      <c r="E5" s="6" t="s">
        <v>9</v>
      </c>
      <c r="F5" s="12" t="s">
        <v>8</v>
      </c>
      <c r="G5" s="6" t="s">
        <v>10</v>
      </c>
      <c r="H5" s="10" t="s">
        <v>8</v>
      </c>
      <c r="I5" s="8" t="s">
        <v>11</v>
      </c>
      <c r="J5" s="12" t="s">
        <v>8</v>
      </c>
      <c r="K5" s="6" t="s">
        <v>12</v>
      </c>
      <c r="L5" s="10" t="s">
        <v>8</v>
      </c>
      <c r="N5" s="15" t="s">
        <v>2</v>
      </c>
      <c r="O5" s="6" t="s">
        <v>7</v>
      </c>
      <c r="P5" s="10" t="s">
        <v>8</v>
      </c>
      <c r="Q5" s="6" t="s">
        <v>9</v>
      </c>
      <c r="R5" s="12" t="s">
        <v>8</v>
      </c>
      <c r="S5" s="6" t="s">
        <v>10</v>
      </c>
      <c r="T5" s="10" t="s">
        <v>8</v>
      </c>
      <c r="U5" s="8" t="s">
        <v>11</v>
      </c>
      <c r="V5" s="12" t="s">
        <v>8</v>
      </c>
      <c r="W5" s="6" t="s">
        <v>12</v>
      </c>
      <c r="X5" s="10" t="s">
        <v>8</v>
      </c>
    </row>
    <row r="6" spans="2:25" x14ac:dyDescent="0.7">
      <c r="B6" s="3" t="s">
        <v>0</v>
      </c>
      <c r="C6" s="7">
        <v>24000</v>
      </c>
      <c r="D6" s="11">
        <v>4</v>
      </c>
      <c r="E6" s="7">
        <v>23000</v>
      </c>
      <c r="F6" s="13">
        <v>8</v>
      </c>
      <c r="G6" s="7">
        <v>22000</v>
      </c>
      <c r="H6" s="11">
        <v>12</v>
      </c>
      <c r="I6" s="5">
        <v>21000</v>
      </c>
      <c r="J6" s="13">
        <v>16</v>
      </c>
      <c r="K6" s="7">
        <v>20000</v>
      </c>
      <c r="L6" s="11">
        <v>20</v>
      </c>
      <c r="N6" s="3" t="s">
        <v>0</v>
      </c>
      <c r="O6" s="7">
        <v>22000</v>
      </c>
      <c r="P6" s="11">
        <v>12</v>
      </c>
      <c r="Q6" s="7">
        <v>21000</v>
      </c>
      <c r="R6" s="13">
        <v>24</v>
      </c>
      <c r="S6" s="7">
        <v>20000</v>
      </c>
      <c r="T6" s="11">
        <v>36</v>
      </c>
      <c r="U6" s="5">
        <v>19000</v>
      </c>
      <c r="V6" s="13">
        <v>48</v>
      </c>
      <c r="W6" s="7">
        <v>18000</v>
      </c>
      <c r="X6" s="11">
        <v>60</v>
      </c>
    </row>
    <row r="7" spans="2:25" x14ac:dyDescent="0.7">
      <c r="B7" s="3" t="s">
        <v>1</v>
      </c>
      <c r="C7" s="32">
        <f>C8</f>
        <v>96000</v>
      </c>
      <c r="D7" s="29"/>
      <c r="E7" s="32">
        <f t="shared" ref="E7" si="0">E8</f>
        <v>184000</v>
      </c>
      <c r="F7" s="29"/>
      <c r="G7" s="32">
        <f t="shared" ref="G7" si="1">G8</f>
        <v>264000</v>
      </c>
      <c r="H7" s="29"/>
      <c r="I7" s="32">
        <f t="shared" ref="I7" si="2">I8</f>
        <v>336000</v>
      </c>
      <c r="J7" s="29"/>
      <c r="K7" s="32">
        <f t="shared" ref="K7" si="3">K8</f>
        <v>400000</v>
      </c>
      <c r="L7" s="29"/>
      <c r="N7" s="3" t="s">
        <v>1</v>
      </c>
      <c r="O7" s="32">
        <f>O8/3</f>
        <v>88000</v>
      </c>
      <c r="P7" s="29"/>
      <c r="Q7" s="32">
        <f t="shared" ref="Q7" si="4">Q8/3</f>
        <v>168000</v>
      </c>
      <c r="R7" s="29"/>
      <c r="S7" s="32">
        <f t="shared" ref="S7" si="5">S8/3</f>
        <v>240000</v>
      </c>
      <c r="T7" s="29"/>
      <c r="U7" s="32">
        <f t="shared" ref="U7" si="6">U8/3</f>
        <v>304000</v>
      </c>
      <c r="V7" s="29"/>
      <c r="W7" s="32">
        <f t="shared" ref="W7" si="7">W8/3</f>
        <v>360000</v>
      </c>
      <c r="X7" s="29"/>
    </row>
    <row r="8" spans="2:25" ht="14.25" thickBot="1" x14ac:dyDescent="0.85">
      <c r="B8" s="4" t="s">
        <v>13</v>
      </c>
      <c r="C8" s="32">
        <f>C6*D6</f>
        <v>96000</v>
      </c>
      <c r="D8" s="29"/>
      <c r="E8" s="32">
        <f t="shared" ref="E8" si="8">E6*F6</f>
        <v>184000</v>
      </c>
      <c r="F8" s="29"/>
      <c r="G8" s="32">
        <f t="shared" ref="G8" si="9">G6*H6</f>
        <v>264000</v>
      </c>
      <c r="H8" s="29"/>
      <c r="I8" s="32">
        <f t="shared" ref="I8" si="10">I6*J6</f>
        <v>336000</v>
      </c>
      <c r="J8" s="29"/>
      <c r="K8" s="32">
        <f t="shared" ref="K8" si="11">K6*L6</f>
        <v>400000</v>
      </c>
      <c r="L8" s="29"/>
      <c r="N8" s="4" t="s">
        <v>13</v>
      </c>
      <c r="O8" s="32">
        <f>O6*P6</f>
        <v>264000</v>
      </c>
      <c r="P8" s="29"/>
      <c r="Q8" s="32">
        <f t="shared" ref="Q8" si="12">Q6*R6</f>
        <v>504000</v>
      </c>
      <c r="R8" s="29"/>
      <c r="S8" s="32">
        <f t="shared" ref="S8" si="13">S6*T6</f>
        <v>720000</v>
      </c>
      <c r="T8" s="29"/>
      <c r="U8" s="32">
        <f t="shared" ref="U8" si="14">U6*V6</f>
        <v>912000</v>
      </c>
      <c r="V8" s="29"/>
      <c r="W8" s="32">
        <f t="shared" ref="W8" si="15">W6*X6</f>
        <v>1080000</v>
      </c>
      <c r="X8" s="29"/>
    </row>
    <row r="9" spans="2:25" x14ac:dyDescent="0.7">
      <c r="B9" s="14" t="s">
        <v>3</v>
      </c>
      <c r="C9" s="6" t="s">
        <v>7</v>
      </c>
      <c r="D9" s="10" t="s">
        <v>8</v>
      </c>
      <c r="E9" s="6" t="s">
        <v>9</v>
      </c>
      <c r="F9" s="12" t="s">
        <v>8</v>
      </c>
      <c r="G9" s="6" t="s">
        <v>10</v>
      </c>
      <c r="H9" s="10" t="s">
        <v>8</v>
      </c>
      <c r="I9" s="8" t="s">
        <v>11</v>
      </c>
      <c r="J9" s="12" t="s">
        <v>8</v>
      </c>
      <c r="K9" s="6" t="s">
        <v>12</v>
      </c>
      <c r="L9" s="10" t="s">
        <v>8</v>
      </c>
      <c r="N9" s="14" t="s">
        <v>3</v>
      </c>
      <c r="O9" s="6" t="s">
        <v>7</v>
      </c>
      <c r="P9" s="10" t="s">
        <v>8</v>
      </c>
      <c r="Q9" s="6" t="s">
        <v>9</v>
      </c>
      <c r="R9" s="12" t="s">
        <v>8</v>
      </c>
      <c r="S9" s="6" t="s">
        <v>10</v>
      </c>
      <c r="T9" s="10" t="s">
        <v>8</v>
      </c>
      <c r="U9" s="8" t="s">
        <v>11</v>
      </c>
      <c r="V9" s="12" t="s">
        <v>8</v>
      </c>
      <c r="W9" s="6" t="s">
        <v>12</v>
      </c>
      <c r="X9" s="10" t="s">
        <v>8</v>
      </c>
    </row>
    <row r="10" spans="2:25" x14ac:dyDescent="0.7">
      <c r="B10" s="3" t="s">
        <v>0</v>
      </c>
      <c r="C10" s="7">
        <v>37000</v>
      </c>
      <c r="D10" s="11">
        <v>4</v>
      </c>
      <c r="E10" s="7">
        <v>36000</v>
      </c>
      <c r="F10" s="13">
        <v>8</v>
      </c>
      <c r="G10" s="7">
        <v>35000</v>
      </c>
      <c r="H10" s="11">
        <v>12</v>
      </c>
      <c r="I10" s="5">
        <v>34000</v>
      </c>
      <c r="J10" s="13">
        <v>16</v>
      </c>
      <c r="K10" s="7">
        <v>33000</v>
      </c>
      <c r="L10" s="11">
        <v>20</v>
      </c>
      <c r="N10" s="3" t="s">
        <v>0</v>
      </c>
      <c r="O10" s="7">
        <v>36000</v>
      </c>
      <c r="P10" s="11">
        <v>12</v>
      </c>
      <c r="Q10" s="7">
        <v>35000</v>
      </c>
      <c r="R10" s="13">
        <v>24</v>
      </c>
      <c r="S10" s="7">
        <v>34000</v>
      </c>
      <c r="T10" s="11">
        <v>36</v>
      </c>
      <c r="U10" s="5">
        <v>33000</v>
      </c>
      <c r="V10" s="13">
        <v>48</v>
      </c>
      <c r="W10" s="7">
        <v>32000</v>
      </c>
      <c r="X10" s="11">
        <v>60</v>
      </c>
    </row>
    <row r="11" spans="2:25" x14ac:dyDescent="0.7">
      <c r="B11" s="3" t="s">
        <v>1</v>
      </c>
      <c r="C11" s="32">
        <f>C12</f>
        <v>148000</v>
      </c>
      <c r="D11" s="29"/>
      <c r="E11" s="32">
        <f t="shared" ref="E11" si="16">E12</f>
        <v>288000</v>
      </c>
      <c r="F11" s="29"/>
      <c r="G11" s="32">
        <f t="shared" ref="G11" si="17">G12</f>
        <v>420000</v>
      </c>
      <c r="H11" s="29"/>
      <c r="I11" s="32">
        <f t="shared" ref="I11" si="18">I12</f>
        <v>544000</v>
      </c>
      <c r="J11" s="29"/>
      <c r="K11" s="32">
        <f t="shared" ref="K11" si="19">K12</f>
        <v>660000</v>
      </c>
      <c r="L11" s="29"/>
      <c r="N11" s="3" t="s">
        <v>1</v>
      </c>
      <c r="O11" s="32">
        <f>O12/3</f>
        <v>144000</v>
      </c>
      <c r="P11" s="29"/>
      <c r="Q11" s="32">
        <f t="shared" ref="Q11" si="20">Q12/3</f>
        <v>280000</v>
      </c>
      <c r="R11" s="29"/>
      <c r="S11" s="32">
        <f t="shared" ref="S11" si="21">S12/3</f>
        <v>408000</v>
      </c>
      <c r="T11" s="29"/>
      <c r="U11" s="32">
        <f t="shared" ref="U11" si="22">U12/3</f>
        <v>528000</v>
      </c>
      <c r="V11" s="29"/>
      <c r="W11" s="32">
        <f t="shared" ref="W11" si="23">W12/3</f>
        <v>640000</v>
      </c>
      <c r="X11" s="29"/>
    </row>
    <row r="12" spans="2:25" ht="14.25" thickBot="1" x14ac:dyDescent="0.85">
      <c r="B12" s="16" t="s">
        <v>13</v>
      </c>
      <c r="C12" s="27">
        <f>C10*D10</f>
        <v>148000</v>
      </c>
      <c r="D12" s="26"/>
      <c r="E12" s="27">
        <f t="shared" ref="E12" si="24">E10*F10</f>
        <v>288000</v>
      </c>
      <c r="F12" s="26"/>
      <c r="G12" s="27">
        <f t="shared" ref="G12" si="25">G10*H10</f>
        <v>420000</v>
      </c>
      <c r="H12" s="26"/>
      <c r="I12" s="27">
        <f t="shared" ref="I12" si="26">I10*J10</f>
        <v>544000</v>
      </c>
      <c r="J12" s="26"/>
      <c r="K12" s="27">
        <f t="shared" ref="K12" si="27">K10*L10</f>
        <v>660000</v>
      </c>
      <c r="L12" s="26"/>
      <c r="N12" s="16" t="s">
        <v>13</v>
      </c>
      <c r="O12" s="27">
        <f>O10*P10</f>
        <v>432000</v>
      </c>
      <c r="P12" s="26"/>
      <c r="Q12" s="27">
        <f t="shared" ref="Q12" si="28">Q10*R10</f>
        <v>840000</v>
      </c>
      <c r="R12" s="26"/>
      <c r="S12" s="27">
        <f t="shared" ref="S12" si="29">S10*T10</f>
        <v>1224000</v>
      </c>
      <c r="T12" s="26"/>
      <c r="U12" s="27">
        <f t="shared" ref="U12" si="30">U10*V10</f>
        <v>1584000</v>
      </c>
      <c r="V12" s="26"/>
      <c r="W12" s="27">
        <f t="shared" ref="W12" si="31">W10*X10</f>
        <v>1920000</v>
      </c>
      <c r="X12" s="26"/>
    </row>
    <row r="13" spans="2:25" x14ac:dyDescent="0.7">
      <c r="B13" s="17" t="s">
        <v>4</v>
      </c>
      <c r="C13" s="8" t="s">
        <v>7</v>
      </c>
      <c r="D13" s="12" t="s">
        <v>8</v>
      </c>
      <c r="E13" s="6" t="s">
        <v>9</v>
      </c>
      <c r="F13" s="10" t="s">
        <v>8</v>
      </c>
      <c r="G13" s="8" t="s">
        <v>10</v>
      </c>
      <c r="H13" s="12" t="s">
        <v>8</v>
      </c>
      <c r="I13" s="6" t="s">
        <v>11</v>
      </c>
      <c r="J13" s="10" t="s">
        <v>8</v>
      </c>
      <c r="K13" s="6" t="s">
        <v>12</v>
      </c>
      <c r="L13" s="10" t="s">
        <v>8</v>
      </c>
      <c r="N13" s="22" t="s">
        <v>4</v>
      </c>
      <c r="O13" s="8" t="s">
        <v>7</v>
      </c>
      <c r="P13" s="12" t="s">
        <v>8</v>
      </c>
      <c r="Q13" s="6" t="s">
        <v>9</v>
      </c>
      <c r="R13" s="10" t="s">
        <v>8</v>
      </c>
      <c r="S13" s="8" t="s">
        <v>10</v>
      </c>
      <c r="T13" s="12" t="s">
        <v>8</v>
      </c>
      <c r="U13" s="6" t="s">
        <v>11</v>
      </c>
      <c r="V13" s="10" t="s">
        <v>8</v>
      </c>
      <c r="W13" s="6" t="s">
        <v>12</v>
      </c>
      <c r="X13" s="10" t="s">
        <v>8</v>
      </c>
    </row>
    <row r="14" spans="2:25" x14ac:dyDescent="0.7">
      <c r="B14" s="18" t="s">
        <v>0</v>
      </c>
      <c r="C14" s="5">
        <v>49000</v>
      </c>
      <c r="D14" s="13">
        <v>4</v>
      </c>
      <c r="E14" s="7">
        <v>48000</v>
      </c>
      <c r="F14" s="11">
        <v>8</v>
      </c>
      <c r="G14" s="5">
        <v>47000</v>
      </c>
      <c r="H14" s="13">
        <v>12</v>
      </c>
      <c r="I14" s="7">
        <v>46000</v>
      </c>
      <c r="J14" s="11">
        <v>16</v>
      </c>
      <c r="K14" s="7">
        <v>45000</v>
      </c>
      <c r="L14" s="11">
        <v>20</v>
      </c>
      <c r="N14" s="23" t="s">
        <v>0</v>
      </c>
      <c r="O14" s="5">
        <v>48000</v>
      </c>
      <c r="P14" s="13">
        <v>12</v>
      </c>
      <c r="Q14" s="7">
        <v>47000</v>
      </c>
      <c r="R14" s="11">
        <v>24</v>
      </c>
      <c r="S14" s="5">
        <v>46000</v>
      </c>
      <c r="T14" s="13">
        <v>36</v>
      </c>
      <c r="U14" s="7">
        <v>45000</v>
      </c>
      <c r="V14" s="11">
        <v>48</v>
      </c>
      <c r="W14" s="7">
        <v>44000</v>
      </c>
      <c r="X14" s="11">
        <v>60</v>
      </c>
    </row>
    <row r="15" spans="2:25" x14ac:dyDescent="0.7">
      <c r="B15" s="18" t="s">
        <v>1</v>
      </c>
      <c r="C15" s="32">
        <f>C16</f>
        <v>196000</v>
      </c>
      <c r="D15" s="29"/>
      <c r="E15" s="32">
        <f t="shared" ref="E15" si="32">E16</f>
        <v>384000</v>
      </c>
      <c r="F15" s="29"/>
      <c r="G15" s="32">
        <f t="shared" ref="G15" si="33">G16</f>
        <v>564000</v>
      </c>
      <c r="H15" s="29"/>
      <c r="I15" s="32">
        <f t="shared" ref="I15" si="34">I16</f>
        <v>736000</v>
      </c>
      <c r="J15" s="29"/>
      <c r="K15" s="32">
        <f t="shared" ref="K15" si="35">K16</f>
        <v>900000</v>
      </c>
      <c r="L15" s="29"/>
      <c r="N15" s="23" t="s">
        <v>1</v>
      </c>
      <c r="O15" s="28">
        <f>O16/3</f>
        <v>192000</v>
      </c>
      <c r="P15" s="29"/>
      <c r="Q15" s="28">
        <f t="shared" ref="Q15" si="36">Q16/3</f>
        <v>376000</v>
      </c>
      <c r="R15" s="29"/>
      <c r="S15" s="28">
        <f t="shared" ref="S15" si="37">S16/3</f>
        <v>552000</v>
      </c>
      <c r="T15" s="29"/>
      <c r="U15" s="28">
        <f t="shared" ref="U15" si="38">U16/3</f>
        <v>720000</v>
      </c>
      <c r="V15" s="29"/>
      <c r="W15" s="28">
        <f t="shared" ref="W15" si="39">W16/3</f>
        <v>880000</v>
      </c>
      <c r="X15" s="29"/>
    </row>
    <row r="16" spans="2:25" ht="15.5" customHeight="1" thickBot="1" x14ac:dyDescent="0.85">
      <c r="B16" s="4" t="s">
        <v>13</v>
      </c>
      <c r="C16" s="27">
        <f>C14*D14</f>
        <v>196000</v>
      </c>
      <c r="D16" s="26"/>
      <c r="E16" s="27">
        <f t="shared" ref="E16" si="40">E14*F14</f>
        <v>384000</v>
      </c>
      <c r="F16" s="26"/>
      <c r="G16" s="27">
        <f t="shared" ref="G16" si="41">G14*H14</f>
        <v>564000</v>
      </c>
      <c r="H16" s="26"/>
      <c r="I16" s="27">
        <f t="shared" ref="I16" si="42">I14*J14</f>
        <v>736000</v>
      </c>
      <c r="J16" s="26"/>
      <c r="K16" s="27">
        <f t="shared" ref="K16" si="43">K14*L14</f>
        <v>900000</v>
      </c>
      <c r="L16" s="26"/>
      <c r="N16" s="24" t="s">
        <v>13</v>
      </c>
      <c r="O16" s="25">
        <f>O14*P14</f>
        <v>576000</v>
      </c>
      <c r="P16" s="26"/>
      <c r="Q16" s="27">
        <f t="shared" ref="Q16" si="44">Q14*R14</f>
        <v>1128000</v>
      </c>
      <c r="R16" s="26"/>
      <c r="S16" s="27">
        <f t="shared" ref="S16" si="45">S14*T14</f>
        <v>1656000</v>
      </c>
      <c r="T16" s="26"/>
      <c r="U16" s="27">
        <f t="shared" ref="U16" si="46">U14*V14</f>
        <v>2160000</v>
      </c>
      <c r="V16" s="26"/>
      <c r="W16" s="27">
        <f t="shared" ref="W16" si="47">W14*X14</f>
        <v>2640000</v>
      </c>
      <c r="X16" s="26"/>
    </row>
    <row r="17" spans="2:24" ht="14.25" thickBot="1" x14ac:dyDescent="0.85"/>
    <row r="18" spans="2:24" ht="14.25" thickBot="1" x14ac:dyDescent="0.85">
      <c r="B18" s="34" t="s">
        <v>17</v>
      </c>
      <c r="C18" s="35"/>
      <c r="D18" s="35"/>
      <c r="E18" s="35"/>
      <c r="F18" s="35"/>
      <c r="G18" s="35"/>
      <c r="H18" s="35"/>
      <c r="I18" s="35"/>
      <c r="J18" s="35"/>
      <c r="K18" s="35"/>
      <c r="L18" s="36"/>
      <c r="N18" s="34" t="s">
        <v>6</v>
      </c>
      <c r="O18" s="35"/>
      <c r="P18" s="35"/>
      <c r="Q18" s="35"/>
      <c r="R18" s="35"/>
      <c r="S18" s="35"/>
      <c r="T18" s="35"/>
      <c r="U18" s="35"/>
      <c r="V18" s="35"/>
      <c r="W18" s="35"/>
      <c r="X18" s="36"/>
    </row>
    <row r="19" spans="2:24" ht="13.5" customHeight="1" x14ac:dyDescent="0.7">
      <c r="B19" s="37" t="s">
        <v>18</v>
      </c>
      <c r="C19" s="38"/>
      <c r="D19" s="38"/>
      <c r="E19" s="38"/>
      <c r="F19" s="38"/>
      <c r="G19" s="38"/>
      <c r="H19" s="38"/>
      <c r="I19" s="38"/>
      <c r="J19" s="38"/>
      <c r="K19" s="38"/>
      <c r="L19" s="39"/>
      <c r="N19" s="37" t="s">
        <v>19</v>
      </c>
      <c r="O19" s="38"/>
      <c r="P19" s="38"/>
      <c r="Q19" s="38"/>
      <c r="R19" s="38"/>
      <c r="S19" s="38"/>
      <c r="T19" s="38"/>
      <c r="U19" s="38"/>
      <c r="V19" s="38"/>
      <c r="W19" s="38"/>
      <c r="X19" s="39"/>
    </row>
    <row r="20" spans="2:24" ht="14.25" thickBot="1" x14ac:dyDescent="0.85"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2"/>
      <c r="N20" s="40"/>
      <c r="O20" s="41"/>
      <c r="P20" s="41"/>
      <c r="Q20" s="41"/>
      <c r="R20" s="41"/>
      <c r="S20" s="41"/>
      <c r="T20" s="41"/>
      <c r="U20" s="41"/>
      <c r="V20" s="41"/>
      <c r="W20" s="41"/>
      <c r="X20" s="42"/>
    </row>
    <row r="21" spans="2:24" x14ac:dyDescent="0.7">
      <c r="B21" s="15" t="s">
        <v>2</v>
      </c>
      <c r="C21" s="6" t="s">
        <v>7</v>
      </c>
      <c r="D21" s="10" t="s">
        <v>8</v>
      </c>
      <c r="E21" s="6" t="s">
        <v>9</v>
      </c>
      <c r="F21" s="12" t="s">
        <v>8</v>
      </c>
      <c r="G21" s="6" t="s">
        <v>10</v>
      </c>
      <c r="H21" s="10" t="s">
        <v>8</v>
      </c>
      <c r="I21" s="8" t="s">
        <v>11</v>
      </c>
      <c r="J21" s="12" t="s">
        <v>8</v>
      </c>
      <c r="K21" s="6" t="s">
        <v>12</v>
      </c>
      <c r="L21" s="10" t="s">
        <v>8</v>
      </c>
      <c r="N21" s="15" t="s">
        <v>2</v>
      </c>
      <c r="O21" s="6" t="s">
        <v>7</v>
      </c>
      <c r="P21" s="10" t="s">
        <v>8</v>
      </c>
      <c r="Q21" s="6" t="s">
        <v>9</v>
      </c>
      <c r="R21" s="12" t="s">
        <v>8</v>
      </c>
      <c r="S21" s="6" t="s">
        <v>10</v>
      </c>
      <c r="T21" s="10" t="s">
        <v>8</v>
      </c>
      <c r="U21" s="8" t="s">
        <v>11</v>
      </c>
      <c r="V21" s="12" t="s">
        <v>8</v>
      </c>
      <c r="W21" s="6" t="s">
        <v>12</v>
      </c>
      <c r="X21" s="10" t="s">
        <v>8</v>
      </c>
    </row>
    <row r="22" spans="2:24" x14ac:dyDescent="0.7">
      <c r="B22" s="3" t="s">
        <v>0</v>
      </c>
      <c r="C22" s="7">
        <v>20000</v>
      </c>
      <c r="D22" s="11">
        <v>24</v>
      </c>
      <c r="E22" s="7">
        <v>19000</v>
      </c>
      <c r="F22" s="13">
        <v>48</v>
      </c>
      <c r="G22" s="7">
        <v>18000</v>
      </c>
      <c r="H22" s="11">
        <v>72</v>
      </c>
      <c r="I22" s="5">
        <v>17000</v>
      </c>
      <c r="J22" s="13">
        <v>96</v>
      </c>
      <c r="K22" s="7">
        <v>16000</v>
      </c>
      <c r="L22" s="11">
        <v>120</v>
      </c>
      <c r="N22" s="3" t="s">
        <v>0</v>
      </c>
      <c r="O22" s="7">
        <v>18000</v>
      </c>
      <c r="P22" s="11">
        <v>48</v>
      </c>
      <c r="Q22" s="7">
        <v>17000</v>
      </c>
      <c r="R22" s="13">
        <v>96</v>
      </c>
      <c r="S22" s="7">
        <v>16000</v>
      </c>
      <c r="T22" s="11">
        <v>144</v>
      </c>
      <c r="U22" s="5">
        <v>15000</v>
      </c>
      <c r="V22" s="13">
        <v>192</v>
      </c>
      <c r="W22" s="7">
        <v>14000</v>
      </c>
      <c r="X22" s="11">
        <v>240</v>
      </c>
    </row>
    <row r="23" spans="2:24" x14ac:dyDescent="0.7">
      <c r="B23" s="3" t="s">
        <v>1</v>
      </c>
      <c r="C23" s="32">
        <f>C24/6</f>
        <v>80000</v>
      </c>
      <c r="D23" s="29"/>
      <c r="E23" s="32">
        <f t="shared" ref="E23" si="48">E24/6</f>
        <v>152000</v>
      </c>
      <c r="F23" s="29"/>
      <c r="G23" s="32">
        <f t="shared" ref="G23" si="49">G24/6</f>
        <v>216000</v>
      </c>
      <c r="H23" s="29"/>
      <c r="I23" s="32">
        <f t="shared" ref="I23" si="50">I24/6</f>
        <v>272000</v>
      </c>
      <c r="J23" s="29"/>
      <c r="K23" s="32">
        <f t="shared" ref="K23" si="51">K24/6</f>
        <v>320000</v>
      </c>
      <c r="L23" s="29"/>
      <c r="N23" s="3" t="s">
        <v>1</v>
      </c>
      <c r="O23" s="32">
        <f>O24/12</f>
        <v>72000</v>
      </c>
      <c r="P23" s="29"/>
      <c r="Q23" s="32">
        <f t="shared" ref="Q23" si="52">Q24/12</f>
        <v>136000</v>
      </c>
      <c r="R23" s="29"/>
      <c r="S23" s="33">
        <f t="shared" ref="S23" si="53">S24/12</f>
        <v>192000</v>
      </c>
      <c r="T23" s="31"/>
      <c r="U23" s="32">
        <f t="shared" ref="U23" si="54">U24/12</f>
        <v>240000</v>
      </c>
      <c r="V23" s="29"/>
      <c r="W23" s="32">
        <f t="shared" ref="W23" si="55">W24/12</f>
        <v>280000</v>
      </c>
      <c r="X23" s="29"/>
    </row>
    <row r="24" spans="2:24" ht="14.25" thickBot="1" x14ac:dyDescent="0.85">
      <c r="B24" s="4" t="s">
        <v>13</v>
      </c>
      <c r="C24" s="32">
        <f>C22*D22</f>
        <v>480000</v>
      </c>
      <c r="D24" s="29"/>
      <c r="E24" s="32">
        <f t="shared" ref="E24" si="56">E22*F22</f>
        <v>912000</v>
      </c>
      <c r="F24" s="29"/>
      <c r="G24" s="32">
        <f t="shared" ref="G24" si="57">G22*H22</f>
        <v>1296000</v>
      </c>
      <c r="H24" s="29"/>
      <c r="I24" s="32">
        <f t="shared" ref="I24" si="58">I22*J22</f>
        <v>1632000</v>
      </c>
      <c r="J24" s="29"/>
      <c r="K24" s="32">
        <f t="shared" ref="K24" si="59">K22*L22</f>
        <v>1920000</v>
      </c>
      <c r="L24" s="29"/>
      <c r="N24" s="4" t="s">
        <v>13</v>
      </c>
      <c r="O24" s="32">
        <f>O22*P22</f>
        <v>864000</v>
      </c>
      <c r="P24" s="29"/>
      <c r="Q24" s="32">
        <f t="shared" ref="Q24" si="60">Q22*R22</f>
        <v>1632000</v>
      </c>
      <c r="R24" s="29"/>
      <c r="S24" s="32">
        <f t="shared" ref="S24" si="61">S22*T22</f>
        <v>2304000</v>
      </c>
      <c r="T24" s="29"/>
      <c r="U24" s="32">
        <f t="shared" ref="U24" si="62">U22*V22</f>
        <v>2880000</v>
      </c>
      <c r="V24" s="29"/>
      <c r="W24" s="32">
        <f t="shared" ref="W24" si="63">W22*X22</f>
        <v>3360000</v>
      </c>
      <c r="X24" s="29"/>
    </row>
    <row r="25" spans="2:24" x14ac:dyDescent="0.7">
      <c r="B25" s="14" t="s">
        <v>3</v>
      </c>
      <c r="C25" s="6" t="s">
        <v>7</v>
      </c>
      <c r="D25" s="10" t="s">
        <v>8</v>
      </c>
      <c r="E25" s="6" t="s">
        <v>9</v>
      </c>
      <c r="F25" s="12" t="s">
        <v>8</v>
      </c>
      <c r="G25" s="6" t="s">
        <v>10</v>
      </c>
      <c r="H25" s="10" t="s">
        <v>8</v>
      </c>
      <c r="I25" s="8" t="s">
        <v>11</v>
      </c>
      <c r="J25" s="12" t="s">
        <v>8</v>
      </c>
      <c r="K25" s="6" t="s">
        <v>12</v>
      </c>
      <c r="L25" s="10" t="s">
        <v>8</v>
      </c>
      <c r="N25" s="14" t="s">
        <v>3</v>
      </c>
      <c r="O25" s="6" t="s">
        <v>7</v>
      </c>
      <c r="P25" s="10" t="s">
        <v>8</v>
      </c>
      <c r="Q25" s="6" t="s">
        <v>9</v>
      </c>
      <c r="R25" s="12" t="s">
        <v>8</v>
      </c>
      <c r="S25" s="6" t="s">
        <v>10</v>
      </c>
      <c r="T25" s="10" t="s">
        <v>8</v>
      </c>
      <c r="U25" s="8" t="s">
        <v>11</v>
      </c>
      <c r="V25" s="12" t="s">
        <v>8</v>
      </c>
      <c r="W25" s="6" t="s">
        <v>12</v>
      </c>
      <c r="X25" s="10" t="s">
        <v>8</v>
      </c>
    </row>
    <row r="26" spans="2:24" x14ac:dyDescent="0.7">
      <c r="B26" s="3" t="s">
        <v>0</v>
      </c>
      <c r="C26" s="7">
        <v>34000</v>
      </c>
      <c r="D26" s="11">
        <v>24</v>
      </c>
      <c r="E26" s="7">
        <v>33000</v>
      </c>
      <c r="F26" s="13">
        <v>48</v>
      </c>
      <c r="G26" s="7">
        <v>32000</v>
      </c>
      <c r="H26" s="11">
        <v>72</v>
      </c>
      <c r="I26" s="5">
        <v>31000</v>
      </c>
      <c r="J26" s="13">
        <v>96</v>
      </c>
      <c r="K26" s="7">
        <v>30000</v>
      </c>
      <c r="L26" s="11">
        <v>120</v>
      </c>
      <c r="N26" s="3" t="s">
        <v>0</v>
      </c>
      <c r="O26" s="7">
        <v>32000</v>
      </c>
      <c r="P26" s="11">
        <v>48</v>
      </c>
      <c r="Q26" s="7">
        <v>31000</v>
      </c>
      <c r="R26" s="13">
        <v>96</v>
      </c>
      <c r="S26" s="7">
        <v>30000</v>
      </c>
      <c r="T26" s="11">
        <v>144</v>
      </c>
      <c r="U26" s="5">
        <v>29000</v>
      </c>
      <c r="V26" s="13">
        <v>192</v>
      </c>
      <c r="W26" s="7">
        <v>28000</v>
      </c>
      <c r="X26" s="11">
        <v>240</v>
      </c>
    </row>
    <row r="27" spans="2:24" x14ac:dyDescent="0.7">
      <c r="B27" s="3" t="s">
        <v>1</v>
      </c>
      <c r="C27" s="32">
        <f>C28/6</f>
        <v>136000</v>
      </c>
      <c r="D27" s="29"/>
      <c r="E27" s="32">
        <f t="shared" ref="E27" si="64">E28/6</f>
        <v>264000</v>
      </c>
      <c r="F27" s="29"/>
      <c r="G27" s="32">
        <f t="shared" ref="G27" si="65">G28/6</f>
        <v>384000</v>
      </c>
      <c r="H27" s="29"/>
      <c r="I27" s="32">
        <f t="shared" ref="I27" si="66">I28/6</f>
        <v>496000</v>
      </c>
      <c r="J27" s="29"/>
      <c r="K27" s="32">
        <f t="shared" ref="K27" si="67">K28/6</f>
        <v>600000</v>
      </c>
      <c r="L27" s="29"/>
      <c r="N27" s="3" t="s">
        <v>1</v>
      </c>
      <c r="O27" s="32">
        <f>O28/12</f>
        <v>128000</v>
      </c>
      <c r="P27" s="29"/>
      <c r="Q27" s="32">
        <f t="shared" ref="Q27" si="68">Q28/12</f>
        <v>248000</v>
      </c>
      <c r="R27" s="29"/>
      <c r="S27" s="33">
        <f t="shared" ref="S27" si="69">S28/12</f>
        <v>360000</v>
      </c>
      <c r="T27" s="31"/>
      <c r="U27" s="32">
        <f t="shared" ref="U27" si="70">U28/12</f>
        <v>464000</v>
      </c>
      <c r="V27" s="29"/>
      <c r="W27" s="32">
        <f t="shared" ref="W27" si="71">W28/12</f>
        <v>560000</v>
      </c>
      <c r="X27" s="29"/>
    </row>
    <row r="28" spans="2:24" ht="14.25" thickBot="1" x14ac:dyDescent="0.85">
      <c r="B28" s="16" t="s">
        <v>13</v>
      </c>
      <c r="C28" s="27">
        <f>C26*D26</f>
        <v>816000</v>
      </c>
      <c r="D28" s="26"/>
      <c r="E28" s="27">
        <f t="shared" ref="E28" si="72">E26*F26</f>
        <v>1584000</v>
      </c>
      <c r="F28" s="26"/>
      <c r="G28" s="27">
        <f t="shared" ref="G28" si="73">G26*H26</f>
        <v>2304000</v>
      </c>
      <c r="H28" s="26"/>
      <c r="I28" s="27">
        <f t="shared" ref="I28" si="74">I26*J26</f>
        <v>2976000</v>
      </c>
      <c r="J28" s="26"/>
      <c r="K28" s="27">
        <f t="shared" ref="K28" si="75">K26*L26</f>
        <v>3600000</v>
      </c>
      <c r="L28" s="26"/>
      <c r="N28" s="16" t="s">
        <v>13</v>
      </c>
      <c r="O28" s="27">
        <f>O26*P26</f>
        <v>1536000</v>
      </c>
      <c r="P28" s="26"/>
      <c r="Q28" s="27">
        <f t="shared" ref="Q28" si="76">Q26*R26</f>
        <v>2976000</v>
      </c>
      <c r="R28" s="26"/>
      <c r="S28" s="27">
        <f t="shared" ref="S28" si="77">S26*T26</f>
        <v>4320000</v>
      </c>
      <c r="T28" s="26"/>
      <c r="U28" s="27">
        <f t="shared" ref="U28" si="78">U26*V26</f>
        <v>5568000</v>
      </c>
      <c r="V28" s="26"/>
      <c r="W28" s="27">
        <f t="shared" ref="W28" si="79">W26*X26</f>
        <v>6720000</v>
      </c>
      <c r="X28" s="26"/>
    </row>
    <row r="29" spans="2:24" x14ac:dyDescent="0.7">
      <c r="B29" s="22" t="s">
        <v>4</v>
      </c>
      <c r="C29" s="8" t="s">
        <v>7</v>
      </c>
      <c r="D29" s="12" t="s">
        <v>8</v>
      </c>
      <c r="E29" s="6" t="s">
        <v>9</v>
      </c>
      <c r="F29" s="10" t="s">
        <v>8</v>
      </c>
      <c r="G29" s="8" t="s">
        <v>10</v>
      </c>
      <c r="H29" s="12" t="s">
        <v>8</v>
      </c>
      <c r="I29" s="6" t="s">
        <v>11</v>
      </c>
      <c r="J29" s="10" t="s">
        <v>8</v>
      </c>
      <c r="K29" s="6" t="s">
        <v>12</v>
      </c>
      <c r="L29" s="10" t="s">
        <v>8</v>
      </c>
      <c r="N29" s="22" t="s">
        <v>4</v>
      </c>
      <c r="O29" s="8" t="s">
        <v>7</v>
      </c>
      <c r="P29" s="12" t="s">
        <v>8</v>
      </c>
      <c r="Q29" s="6" t="s">
        <v>9</v>
      </c>
      <c r="R29" s="10" t="s">
        <v>8</v>
      </c>
      <c r="S29" s="8" t="s">
        <v>10</v>
      </c>
      <c r="T29" s="12" t="s">
        <v>8</v>
      </c>
      <c r="U29" s="6" t="s">
        <v>11</v>
      </c>
      <c r="V29" s="10" t="s">
        <v>8</v>
      </c>
      <c r="W29" s="6" t="s">
        <v>12</v>
      </c>
      <c r="X29" s="10" t="s">
        <v>8</v>
      </c>
    </row>
    <row r="30" spans="2:24" x14ac:dyDescent="0.7">
      <c r="B30" s="23" t="s">
        <v>0</v>
      </c>
      <c r="C30" s="5">
        <v>46000</v>
      </c>
      <c r="D30" s="13">
        <v>24</v>
      </c>
      <c r="E30" s="7">
        <v>45000</v>
      </c>
      <c r="F30" s="11">
        <v>48</v>
      </c>
      <c r="G30" s="5">
        <v>44000</v>
      </c>
      <c r="H30" s="13">
        <v>72</v>
      </c>
      <c r="I30" s="7">
        <v>43000</v>
      </c>
      <c r="J30" s="11">
        <v>96</v>
      </c>
      <c r="K30" s="7">
        <v>42000</v>
      </c>
      <c r="L30" s="11">
        <v>120</v>
      </c>
      <c r="N30" s="23" t="s">
        <v>0</v>
      </c>
      <c r="O30" s="5">
        <v>44000</v>
      </c>
      <c r="P30" s="13">
        <v>48</v>
      </c>
      <c r="Q30" s="7">
        <v>43000</v>
      </c>
      <c r="R30" s="11">
        <v>96</v>
      </c>
      <c r="S30" s="5">
        <v>42000</v>
      </c>
      <c r="T30" s="13">
        <v>144</v>
      </c>
      <c r="U30" s="7">
        <v>41000</v>
      </c>
      <c r="V30" s="11">
        <v>192</v>
      </c>
      <c r="W30" s="7">
        <v>40000</v>
      </c>
      <c r="X30" s="11">
        <v>240</v>
      </c>
    </row>
    <row r="31" spans="2:24" x14ac:dyDescent="0.7">
      <c r="B31" s="23" t="s">
        <v>1</v>
      </c>
      <c r="C31" s="28">
        <f>C32/6</f>
        <v>184000</v>
      </c>
      <c r="D31" s="29"/>
      <c r="E31" s="28">
        <f t="shared" ref="E31" si="80">E32/6</f>
        <v>360000</v>
      </c>
      <c r="F31" s="29"/>
      <c r="G31" s="28">
        <f t="shared" ref="G31" si="81">G32/6</f>
        <v>528000</v>
      </c>
      <c r="H31" s="29"/>
      <c r="I31" s="28">
        <f t="shared" ref="I31" si="82">I32/6</f>
        <v>688000</v>
      </c>
      <c r="J31" s="29"/>
      <c r="K31" s="28">
        <f t="shared" ref="K31" si="83">K32/6</f>
        <v>840000</v>
      </c>
      <c r="L31" s="29"/>
      <c r="N31" s="23" t="s">
        <v>1</v>
      </c>
      <c r="O31" s="28">
        <f>O32/12</f>
        <v>176000</v>
      </c>
      <c r="P31" s="29"/>
      <c r="Q31" s="28">
        <f t="shared" ref="Q31" si="84">Q32/12</f>
        <v>344000</v>
      </c>
      <c r="R31" s="29"/>
      <c r="S31" s="30">
        <f t="shared" ref="S31" si="85">S32/12</f>
        <v>504000</v>
      </c>
      <c r="T31" s="31"/>
      <c r="U31" s="28">
        <f t="shared" ref="U31" si="86">U32/12</f>
        <v>656000</v>
      </c>
      <c r="V31" s="29"/>
      <c r="W31" s="28">
        <f t="shared" ref="W31" si="87">W32/12</f>
        <v>800000</v>
      </c>
      <c r="X31" s="29"/>
    </row>
    <row r="32" spans="2:24" ht="14.25" thickBot="1" x14ac:dyDescent="0.85">
      <c r="B32" s="24" t="s">
        <v>13</v>
      </c>
      <c r="C32" s="25">
        <f>C30*D30</f>
        <v>1104000</v>
      </c>
      <c r="D32" s="26"/>
      <c r="E32" s="27">
        <f t="shared" ref="E32" si="88">E30*F30</f>
        <v>2160000</v>
      </c>
      <c r="F32" s="26"/>
      <c r="G32" s="27">
        <f t="shared" ref="G32" si="89">G30*H30</f>
        <v>3168000</v>
      </c>
      <c r="H32" s="26"/>
      <c r="I32" s="27">
        <f t="shared" ref="I32" si="90">I30*J30</f>
        <v>4128000</v>
      </c>
      <c r="J32" s="26"/>
      <c r="K32" s="27">
        <f t="shared" ref="K32" si="91">K30*L30</f>
        <v>5040000</v>
      </c>
      <c r="L32" s="26"/>
      <c r="N32" s="24" t="s">
        <v>13</v>
      </c>
      <c r="O32" s="25">
        <f>O30*P30</f>
        <v>2112000</v>
      </c>
      <c r="P32" s="26"/>
      <c r="Q32" s="27">
        <f t="shared" ref="Q32" si="92">Q30*R30</f>
        <v>4128000</v>
      </c>
      <c r="R32" s="26"/>
      <c r="S32" s="27">
        <f t="shared" ref="S32" si="93">S30*T30</f>
        <v>6048000</v>
      </c>
      <c r="T32" s="26"/>
      <c r="U32" s="27">
        <f t="shared" ref="U32" si="94">U30*V30</f>
        <v>7872000</v>
      </c>
      <c r="V32" s="26"/>
      <c r="W32" s="27">
        <f t="shared" ref="W32" si="95">W30*X30</f>
        <v>9600000</v>
      </c>
      <c r="X32" s="26"/>
    </row>
    <row r="38" spans="16:16" x14ac:dyDescent="0.7">
      <c r="P38" s="2"/>
    </row>
  </sheetData>
  <mergeCells count="128">
    <mergeCell ref="B18:L18"/>
    <mergeCell ref="B2:L2"/>
    <mergeCell ref="B3:L4"/>
    <mergeCell ref="C7:D7"/>
    <mergeCell ref="C8:D8"/>
    <mergeCell ref="E7:F7"/>
    <mergeCell ref="G7:H7"/>
    <mergeCell ref="I7:J7"/>
    <mergeCell ref="K7:L7"/>
    <mergeCell ref="E8:F8"/>
    <mergeCell ref="G8:H8"/>
    <mergeCell ref="N2:X2"/>
    <mergeCell ref="N3:X4"/>
    <mergeCell ref="C16:D16"/>
    <mergeCell ref="E16:F16"/>
    <mergeCell ref="G16:H16"/>
    <mergeCell ref="I16:J16"/>
    <mergeCell ref="K16:L16"/>
    <mergeCell ref="C12:D12"/>
    <mergeCell ref="E12:F12"/>
    <mergeCell ref="G12:H12"/>
    <mergeCell ref="I12:J12"/>
    <mergeCell ref="K12:L12"/>
    <mergeCell ref="C15:D15"/>
    <mergeCell ref="E15:F15"/>
    <mergeCell ref="G15:H15"/>
    <mergeCell ref="I15:J15"/>
    <mergeCell ref="K15:L15"/>
    <mergeCell ref="I8:J8"/>
    <mergeCell ref="K8:L8"/>
    <mergeCell ref="C11:D11"/>
    <mergeCell ref="E11:F11"/>
    <mergeCell ref="G11:H11"/>
    <mergeCell ref="I11:J11"/>
    <mergeCell ref="K11:L11"/>
    <mergeCell ref="O8:P8"/>
    <mergeCell ref="Q8:R8"/>
    <mergeCell ref="S8:T8"/>
    <mergeCell ref="U8:V8"/>
    <mergeCell ref="W8:X8"/>
    <mergeCell ref="O7:P7"/>
    <mergeCell ref="Q7:R7"/>
    <mergeCell ref="S7:T7"/>
    <mergeCell ref="U7:V7"/>
    <mergeCell ref="W7:X7"/>
    <mergeCell ref="O12:P12"/>
    <mergeCell ref="Q12:R12"/>
    <mergeCell ref="S12:T12"/>
    <mergeCell ref="U12:V12"/>
    <mergeCell ref="W12:X12"/>
    <mergeCell ref="O11:P11"/>
    <mergeCell ref="Q11:R11"/>
    <mergeCell ref="S11:T11"/>
    <mergeCell ref="U11:V11"/>
    <mergeCell ref="W11:X11"/>
    <mergeCell ref="O16:P16"/>
    <mergeCell ref="Q16:R16"/>
    <mergeCell ref="S16:T16"/>
    <mergeCell ref="U16:V16"/>
    <mergeCell ref="W16:X16"/>
    <mergeCell ref="O15:P15"/>
    <mergeCell ref="Q15:R15"/>
    <mergeCell ref="S15:T15"/>
    <mergeCell ref="U15:V15"/>
    <mergeCell ref="W15:X15"/>
    <mergeCell ref="C24:D24"/>
    <mergeCell ref="E24:F24"/>
    <mergeCell ref="G24:H24"/>
    <mergeCell ref="I24:J24"/>
    <mergeCell ref="K24:L24"/>
    <mergeCell ref="B19:L20"/>
    <mergeCell ref="C23:D23"/>
    <mergeCell ref="E23:F23"/>
    <mergeCell ref="G23:H23"/>
    <mergeCell ref="I23:J23"/>
    <mergeCell ref="K23:L23"/>
    <mergeCell ref="C28:D28"/>
    <mergeCell ref="E28:F28"/>
    <mergeCell ref="G28:H28"/>
    <mergeCell ref="I28:J28"/>
    <mergeCell ref="K28:L28"/>
    <mergeCell ref="C27:D27"/>
    <mergeCell ref="E27:F27"/>
    <mergeCell ref="G27:H27"/>
    <mergeCell ref="I27:J27"/>
    <mergeCell ref="K27:L27"/>
    <mergeCell ref="C32:D32"/>
    <mergeCell ref="E32:F32"/>
    <mergeCell ref="G32:H32"/>
    <mergeCell ref="I32:J32"/>
    <mergeCell ref="K32:L32"/>
    <mergeCell ref="C31:D31"/>
    <mergeCell ref="E31:F31"/>
    <mergeCell ref="G31:H31"/>
    <mergeCell ref="I31:J31"/>
    <mergeCell ref="K31:L31"/>
    <mergeCell ref="O24:P24"/>
    <mergeCell ref="Q24:R24"/>
    <mergeCell ref="S24:T24"/>
    <mergeCell ref="U24:V24"/>
    <mergeCell ref="W24:X24"/>
    <mergeCell ref="N18:X18"/>
    <mergeCell ref="N19:X20"/>
    <mergeCell ref="O23:P23"/>
    <mergeCell ref="Q23:R23"/>
    <mergeCell ref="S23:T23"/>
    <mergeCell ref="U23:V23"/>
    <mergeCell ref="W23:X23"/>
    <mergeCell ref="O28:P28"/>
    <mergeCell ref="Q28:R28"/>
    <mergeCell ref="S28:T28"/>
    <mergeCell ref="U28:V28"/>
    <mergeCell ref="W28:X28"/>
    <mergeCell ref="O27:P27"/>
    <mergeCell ref="Q27:R27"/>
    <mergeCell ref="S27:T27"/>
    <mergeCell ref="U27:V27"/>
    <mergeCell ref="W27:X27"/>
    <mergeCell ref="O32:P32"/>
    <mergeCell ref="Q32:R32"/>
    <mergeCell ref="S32:T32"/>
    <mergeCell ref="U32:V32"/>
    <mergeCell ref="W32:X32"/>
    <mergeCell ref="O31:P31"/>
    <mergeCell ref="Q31:R31"/>
    <mergeCell ref="S31:T31"/>
    <mergeCell ref="U31:V31"/>
    <mergeCell ref="W31:X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Silva Foschino</dc:creator>
  <cp:lastModifiedBy>Ohana</cp:lastModifiedBy>
  <dcterms:created xsi:type="dcterms:W3CDTF">2020-02-05T12:12:09Z</dcterms:created>
  <dcterms:modified xsi:type="dcterms:W3CDTF">2020-02-10T03:20:11Z</dcterms:modified>
</cp:coreProperties>
</file>